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SCOLAR\Desktop\Hosting CECyTEM\ExaCECyTEM\"/>
    </mc:Choice>
  </mc:AlternateContent>
  <xr:revisionPtr revIDLastSave="0" documentId="13_ncr:1_{20222799-F04E-476F-AC05-587AAD03DFF7}" xr6:coauthVersionLast="47" xr6:coauthVersionMax="47" xr10:uidLastSave="{00000000-0000-0000-0000-000000000000}"/>
  <bookViews>
    <workbookView minimized="1" xWindow="-120" yWindow="0" windowWidth="12255" windowHeight="12810" xr2:uid="{1A2925E2-A6E9-428B-9DD1-7358FF4DBC24}"/>
  </bookViews>
  <sheets>
    <sheet name="CvePreguntas" sheetId="1" r:id="rId1"/>
  </sheets>
  <externalReferences>
    <externalReference r:id="rId2"/>
    <externalReference r:id="rId3"/>
  </externalReferences>
  <definedNames>
    <definedName name="_xlnm._FilterDatabase" localSheetId="0" hidden="1">CvePreguntas!$A$1:$N$205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  <c r="O15" i="1"/>
  <c r="K15" i="1"/>
  <c r="D15" i="1"/>
  <c r="Q14" i="1"/>
  <c r="O14" i="1"/>
  <c r="K14" i="1"/>
  <c r="D14" i="1"/>
  <c r="Q13" i="1"/>
  <c r="O13" i="1"/>
  <c r="K13" i="1"/>
  <c r="D13" i="1"/>
  <c r="Q12" i="1"/>
  <c r="O12" i="1"/>
  <c r="K12" i="1"/>
  <c r="D12" i="1"/>
  <c r="Q11" i="1"/>
  <c r="O11" i="1"/>
  <c r="K11" i="1"/>
  <c r="D11" i="1"/>
  <c r="Q10" i="1"/>
  <c r="O10" i="1"/>
  <c r="K10" i="1"/>
  <c r="D10" i="1"/>
  <c r="Q9" i="1"/>
  <c r="O9" i="1"/>
  <c r="K9" i="1"/>
  <c r="D9" i="1"/>
  <c r="Q8" i="1"/>
  <c r="O8" i="1"/>
  <c r="K8" i="1"/>
  <c r="D8" i="1"/>
  <c r="Q7" i="1"/>
  <c r="O7" i="1"/>
  <c r="K7" i="1"/>
  <c r="D7" i="1"/>
  <c r="Q6" i="1"/>
  <c r="O6" i="1"/>
  <c r="K6" i="1"/>
  <c r="D6" i="1"/>
  <c r="Q5" i="1"/>
  <c r="O5" i="1"/>
  <c r="K5" i="1"/>
  <c r="D5" i="1"/>
  <c r="Q4" i="1"/>
  <c r="O4" i="1"/>
  <c r="K4" i="1"/>
  <c r="D4" i="1"/>
  <c r="Q3" i="1"/>
  <c r="O3" i="1"/>
  <c r="K3" i="1"/>
  <c r="D3" i="1"/>
  <c r="Q2" i="1"/>
  <c r="O2" i="1"/>
  <c r="K2" i="1"/>
  <c r="D2" i="1"/>
</calcChain>
</file>

<file path=xl/sharedStrings.xml><?xml version="1.0" encoding="utf-8"?>
<sst xmlns="http://schemas.openxmlformats.org/spreadsheetml/2006/main" count="129" uniqueCount="87">
  <si>
    <t>Gpo</t>
  </si>
  <si>
    <t>Carrera</t>
  </si>
  <si>
    <t>Turno</t>
  </si>
  <si>
    <t>Clave</t>
  </si>
  <si>
    <t>Clave Pregunta</t>
  </si>
  <si>
    <t>Asignatura</t>
  </si>
  <si>
    <t>Tipo de hrs</t>
  </si>
  <si>
    <t>hrs Teoricas</t>
  </si>
  <si>
    <t>Hrs practicas</t>
  </si>
  <si>
    <t>Thrs</t>
  </si>
  <si>
    <t>Semestre</t>
  </si>
  <si>
    <t>Créditos</t>
  </si>
  <si>
    <t>Profesor</t>
  </si>
  <si>
    <t>Gdo-Nom</t>
  </si>
  <si>
    <t>AP-AM-Nom</t>
  </si>
  <si>
    <t>Sexo</t>
  </si>
  <si>
    <t>333502002-13</t>
  </si>
  <si>
    <t>DESARROLLO ORGANIZACIONAL</t>
  </si>
  <si>
    <t>343101-13FB</t>
  </si>
  <si>
    <t>1Q-1-1S-2P</t>
  </si>
  <si>
    <t>Álgebra</t>
  </si>
  <si>
    <t>C</t>
  </si>
  <si>
    <t>Miguel Ochoa Cortés</t>
  </si>
  <si>
    <t>Ochoa Cortés Miguel</t>
  </si>
  <si>
    <t>322201-13FB</t>
  </si>
  <si>
    <t>1Q-2-1S-2P</t>
  </si>
  <si>
    <t>Inglés I</t>
  </si>
  <si>
    <t>Lourdes Anabel Ramírez Aguilar</t>
  </si>
  <si>
    <t>Ramírez Aguilar Lourdes Anabel</t>
  </si>
  <si>
    <t>322301-13FB</t>
  </si>
  <si>
    <t>1Q-3-1S-2P</t>
  </si>
  <si>
    <t>Lectura, Expresión Oral y Escrita I</t>
  </si>
  <si>
    <t>Rosaura Orozco Aguilar</t>
  </si>
  <si>
    <t>Orozco Aguilar Rosaura</t>
  </si>
  <si>
    <t>322501-13FB</t>
  </si>
  <si>
    <t>1Q-4-1S-2P</t>
  </si>
  <si>
    <t>Lógica</t>
  </si>
  <si>
    <t>José Manuel Olguín García</t>
  </si>
  <si>
    <t>Olguín García José Manuel</t>
  </si>
  <si>
    <t>342201-13FB</t>
  </si>
  <si>
    <t>1Q-5-1S-2P</t>
  </si>
  <si>
    <t>Química I</t>
  </si>
  <si>
    <t>Juan Carlos Vaca Quevedo</t>
  </si>
  <si>
    <t>Vaca Quevedo Juan Carlos</t>
  </si>
  <si>
    <t>344101-13FB</t>
  </si>
  <si>
    <t>1Q-6-1S-2P</t>
  </si>
  <si>
    <t>Tecnologías de la Información y la Comunicación</t>
  </si>
  <si>
    <t>Maricruz Hernández Campos</t>
  </si>
  <si>
    <t>Hernández Campos Maricruz</t>
  </si>
  <si>
    <t>341101-13FB</t>
  </si>
  <si>
    <t>1Q-1-3S-2P</t>
  </si>
  <si>
    <t>Biología</t>
  </si>
  <si>
    <t>Yazmín Chávez Pazos</t>
  </si>
  <si>
    <t>Chávez Pazos Yazmín</t>
  </si>
  <si>
    <t>322502-13FB</t>
  </si>
  <si>
    <t>1Q-2-3S-2P</t>
  </si>
  <si>
    <t>Ética</t>
  </si>
  <si>
    <t>Patricia Cano González</t>
  </si>
  <si>
    <t>Cano González Patricia</t>
  </si>
  <si>
    <t>343103-13FB</t>
  </si>
  <si>
    <t>1Q-3-3S-2P</t>
  </si>
  <si>
    <t>Geometría Analítica</t>
  </si>
  <si>
    <t>Hermelinda Reyes Riego</t>
  </si>
  <si>
    <t>Reyes Riego Hermelinda</t>
  </si>
  <si>
    <t>322203-13FB</t>
  </si>
  <si>
    <t>1Q-4-3S-2P</t>
  </si>
  <si>
    <t>Inglés III</t>
  </si>
  <si>
    <t>Mirna Patricio Roman</t>
  </si>
  <si>
    <t>Patricio Roman Mirna</t>
  </si>
  <si>
    <t>343105-13FPp</t>
  </si>
  <si>
    <t>1Q-1-5S-2P</t>
  </si>
  <si>
    <t>Cálculo Integral</t>
  </si>
  <si>
    <t>Servando Rafael Tijerino Bonilla</t>
  </si>
  <si>
    <t>Tijerino Bonilla Servando Rafael</t>
  </si>
  <si>
    <t>322503-13FB</t>
  </si>
  <si>
    <t>1Q-2-5S-2P</t>
  </si>
  <si>
    <t>Ciencia, Tecnología, Sociedad y Valores</t>
  </si>
  <si>
    <t>Edith Enriqueta Jiménez Beltrán</t>
  </si>
  <si>
    <t>Jiménez Beltrán Edith Enriqueta</t>
  </si>
  <si>
    <t>342102-13FB</t>
  </si>
  <si>
    <t>1Q-3-5S-2P</t>
  </si>
  <si>
    <t>Física II</t>
  </si>
  <si>
    <t>322205-13FPp</t>
  </si>
  <si>
    <t>1Q-4-5S-2P</t>
  </si>
  <si>
    <t>Inglés V</t>
  </si>
  <si>
    <t>Sandra Guadalupe Temores Chaparro</t>
  </si>
  <si>
    <t>Temores Chaparro Sandra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</si>
</sst>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COLAR/Documents/C%20O%20N%20T%20R%20O%20L%20%20%20%20E%20S%20C%20O%20L%20A%20R/Formatos%20ESTADISTICAS/Estadistica%20Inicial%2022-23/BLANCOS/Asignaturas%20por%20grupo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COLAR/Documents/C%20O%20N%20T%20R%20O%20L%20%20%20%20E%20S%20C%20O%20L%20A%20R/Formatos%20ESTADISTICAS/Estadistica%20Inicial%2022-23/BLANCOS/MatriculaInicio22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2">
          <cell r="C2">
            <v>101</v>
          </cell>
          <cell r="D2" t="str">
            <v>Desarrollo Organizacional</v>
          </cell>
          <cell r="E2" t="str">
            <v>333502002-13</v>
          </cell>
          <cell r="F2" t="str">
            <v>Matutino</v>
          </cell>
        </row>
        <row r="3">
          <cell r="C3">
            <v>102</v>
          </cell>
          <cell r="D3" t="str">
            <v>Desarrollo Organizacional</v>
          </cell>
          <cell r="E3" t="str">
            <v>333502002-13</v>
          </cell>
          <cell r="F3" t="str">
            <v>Matutino</v>
          </cell>
        </row>
        <row r="4">
          <cell r="C4">
            <v>103</v>
          </cell>
          <cell r="D4" t="str">
            <v>Electrónica</v>
          </cell>
          <cell r="E4" t="str">
            <v>351300001-16</v>
          </cell>
          <cell r="F4" t="str">
            <v>Matutino</v>
          </cell>
        </row>
        <row r="5">
          <cell r="C5">
            <v>104</v>
          </cell>
          <cell r="D5" t="str">
            <v>Electrónica</v>
          </cell>
          <cell r="E5" t="str">
            <v>351300001-16</v>
          </cell>
          <cell r="F5" t="str">
            <v>Matutino</v>
          </cell>
        </row>
        <row r="6">
          <cell r="C6">
            <v>105</v>
          </cell>
          <cell r="D6" t="str">
            <v>Programación</v>
          </cell>
          <cell r="E6" t="str">
            <v>3061300001-17</v>
          </cell>
          <cell r="F6" t="str">
            <v>Matutino</v>
          </cell>
        </row>
        <row r="7">
          <cell r="C7">
            <v>106</v>
          </cell>
          <cell r="D7" t="str">
            <v>Programación</v>
          </cell>
          <cell r="E7" t="str">
            <v>3061300001-17</v>
          </cell>
          <cell r="F7" t="str">
            <v>Matutino</v>
          </cell>
        </row>
        <row r="8">
          <cell r="C8">
            <v>107</v>
          </cell>
          <cell r="D8" t="str">
            <v>Programación</v>
          </cell>
          <cell r="E8" t="str">
            <v>3061300001-17</v>
          </cell>
          <cell r="F8" t="str">
            <v>Matutino</v>
          </cell>
        </row>
        <row r="9">
          <cell r="C9">
            <v>108</v>
          </cell>
          <cell r="D9" t="str">
            <v>Desarrollo Organizacional</v>
          </cell>
          <cell r="E9" t="str">
            <v>333502002-13</v>
          </cell>
          <cell r="F9" t="str">
            <v>Vespertino</v>
          </cell>
        </row>
        <row r="10">
          <cell r="C10">
            <v>109</v>
          </cell>
          <cell r="D10" t="str">
            <v>Desarrollo Organizacional</v>
          </cell>
          <cell r="E10" t="str">
            <v>333502002-13</v>
          </cell>
          <cell r="F10" t="str">
            <v>Vespertino</v>
          </cell>
        </row>
        <row r="11">
          <cell r="C11">
            <v>110</v>
          </cell>
          <cell r="D11" t="str">
            <v>Electrónica</v>
          </cell>
          <cell r="E11" t="str">
            <v>351300001-16</v>
          </cell>
          <cell r="F11" t="str">
            <v>Vespertino</v>
          </cell>
        </row>
        <row r="12">
          <cell r="C12">
            <v>111</v>
          </cell>
          <cell r="D12" t="str">
            <v>Programación</v>
          </cell>
          <cell r="E12" t="str">
            <v>3061300001-17</v>
          </cell>
          <cell r="F12" t="str">
            <v>Vespertino</v>
          </cell>
        </row>
        <row r="13">
          <cell r="C13">
            <v>112</v>
          </cell>
          <cell r="D13" t="str">
            <v>Programación</v>
          </cell>
          <cell r="E13" t="str">
            <v>3061300001-17</v>
          </cell>
          <cell r="F13" t="str">
            <v>Vespertino</v>
          </cell>
        </row>
        <row r="14">
          <cell r="C14">
            <v>113</v>
          </cell>
          <cell r="D14" t="str">
            <v>Programación</v>
          </cell>
          <cell r="E14" t="str">
            <v>3061300001-17</v>
          </cell>
          <cell r="F14" t="str">
            <v>Vespertino</v>
          </cell>
        </row>
        <row r="15">
          <cell r="C15" t="str">
            <v>RG1</v>
          </cell>
          <cell r="D15" t="str">
            <v>Todas las carreras</v>
          </cell>
          <cell r="E15" t="str">
            <v>AVTLC-CECY</v>
          </cell>
          <cell r="F15" t="str">
            <v>Matutino</v>
          </cell>
        </row>
        <row r="16">
          <cell r="C16" t="str">
            <v>RG2</v>
          </cell>
          <cell r="D16" t="str">
            <v>Todas las carreras</v>
          </cell>
          <cell r="E16" t="str">
            <v>AVTLC-CECY</v>
          </cell>
          <cell r="F16" t="str">
            <v>Matutino</v>
          </cell>
        </row>
        <row r="17">
          <cell r="C17">
            <v>301</v>
          </cell>
          <cell r="D17" t="str">
            <v>Desarrollo Organizacional</v>
          </cell>
          <cell r="E17" t="str">
            <v>333502002-13</v>
          </cell>
          <cell r="F17" t="str">
            <v>Matutino</v>
          </cell>
        </row>
        <row r="18">
          <cell r="C18">
            <v>302</v>
          </cell>
          <cell r="D18" t="str">
            <v>Desarrollo Organizacional</v>
          </cell>
          <cell r="E18" t="str">
            <v>333502002-13</v>
          </cell>
          <cell r="F18" t="str">
            <v>Matutino</v>
          </cell>
        </row>
        <row r="19">
          <cell r="C19">
            <v>303</v>
          </cell>
          <cell r="D19" t="str">
            <v>Electrónica</v>
          </cell>
          <cell r="E19" t="str">
            <v>351300001-16</v>
          </cell>
          <cell r="F19" t="str">
            <v>Matutino</v>
          </cell>
        </row>
        <row r="20">
          <cell r="C20">
            <v>304</v>
          </cell>
          <cell r="D20" t="str">
            <v>Electrónica</v>
          </cell>
          <cell r="E20" t="str">
            <v>351300001-16</v>
          </cell>
          <cell r="F20" t="str">
            <v>Matutino</v>
          </cell>
        </row>
        <row r="21">
          <cell r="C21">
            <v>305</v>
          </cell>
          <cell r="D21" t="str">
            <v>Programación</v>
          </cell>
          <cell r="E21" t="str">
            <v>3061300001-17</v>
          </cell>
          <cell r="F21" t="str">
            <v>Matutino</v>
          </cell>
        </row>
        <row r="22">
          <cell r="C22">
            <v>306</v>
          </cell>
          <cell r="D22" t="str">
            <v>Programación</v>
          </cell>
          <cell r="E22" t="str">
            <v>3061300001-17</v>
          </cell>
          <cell r="F22" t="str">
            <v>Matutino</v>
          </cell>
        </row>
        <row r="23">
          <cell r="C23">
            <v>307</v>
          </cell>
          <cell r="D23" t="str">
            <v>Desarrollo Organizacional</v>
          </cell>
          <cell r="E23" t="str">
            <v>333502002-13</v>
          </cell>
          <cell r="F23" t="str">
            <v>Vespertino</v>
          </cell>
        </row>
        <row r="24">
          <cell r="C24">
            <v>308</v>
          </cell>
          <cell r="D24" t="str">
            <v>Desarrollo Organizacional</v>
          </cell>
          <cell r="E24" t="str">
            <v>333502002-13</v>
          </cell>
          <cell r="F24" t="str">
            <v>Vespertino</v>
          </cell>
        </row>
        <row r="25">
          <cell r="C25">
            <v>309</v>
          </cell>
          <cell r="D25" t="str">
            <v>Electrónica</v>
          </cell>
          <cell r="E25" t="str">
            <v>351300001-16</v>
          </cell>
          <cell r="F25" t="str">
            <v>Vespertino</v>
          </cell>
        </row>
        <row r="26">
          <cell r="C26">
            <v>310</v>
          </cell>
          <cell r="D26" t="str">
            <v>Programación</v>
          </cell>
          <cell r="E26" t="str">
            <v>3061300001-17</v>
          </cell>
          <cell r="F26" t="str">
            <v>Vespertino</v>
          </cell>
        </row>
        <row r="27">
          <cell r="C27">
            <v>311</v>
          </cell>
          <cell r="D27" t="str">
            <v>Programación</v>
          </cell>
          <cell r="E27" t="str">
            <v>3061300001-17</v>
          </cell>
          <cell r="F27" t="str">
            <v>Vespertino</v>
          </cell>
        </row>
        <row r="28">
          <cell r="C28">
            <v>312</v>
          </cell>
          <cell r="D28" t="str">
            <v>Programación</v>
          </cell>
          <cell r="E28" t="str">
            <v>3061300001-17</v>
          </cell>
          <cell r="F28" t="str">
            <v>Vespertino</v>
          </cell>
        </row>
        <row r="29">
          <cell r="C29">
            <v>313</v>
          </cell>
          <cell r="D29" t="str">
            <v>Programación</v>
          </cell>
          <cell r="E29" t="str">
            <v>3061300001-17</v>
          </cell>
          <cell r="F29" t="str">
            <v>Vespertino</v>
          </cell>
        </row>
        <row r="30">
          <cell r="C30">
            <v>501</v>
          </cell>
          <cell r="D30" t="str">
            <v>Desarrollo Organizacional</v>
          </cell>
          <cell r="E30" t="str">
            <v>333502002-13</v>
          </cell>
          <cell r="F30" t="str">
            <v>Matutino</v>
          </cell>
        </row>
        <row r="31">
          <cell r="C31">
            <v>502</v>
          </cell>
          <cell r="D31" t="str">
            <v>Desarrollo Organizacional</v>
          </cell>
          <cell r="E31" t="str">
            <v>333502002-13</v>
          </cell>
          <cell r="F31" t="str">
            <v>Matutino</v>
          </cell>
        </row>
        <row r="32">
          <cell r="C32">
            <v>503</v>
          </cell>
          <cell r="D32" t="str">
            <v>Electrónica</v>
          </cell>
          <cell r="E32" t="str">
            <v>351300001-16</v>
          </cell>
          <cell r="F32" t="str">
            <v>Matutino</v>
          </cell>
        </row>
        <row r="33">
          <cell r="C33">
            <v>504</v>
          </cell>
          <cell r="D33" t="str">
            <v>Electrónica</v>
          </cell>
          <cell r="E33" t="str">
            <v>351300001-16</v>
          </cell>
          <cell r="F33" t="str">
            <v>Matutino</v>
          </cell>
        </row>
        <row r="34">
          <cell r="C34">
            <v>505</v>
          </cell>
          <cell r="D34" t="str">
            <v>Programación</v>
          </cell>
          <cell r="E34" t="str">
            <v>3061300001-17</v>
          </cell>
          <cell r="F34" t="str">
            <v>Matutino</v>
          </cell>
        </row>
        <row r="35">
          <cell r="C35">
            <v>506</v>
          </cell>
          <cell r="D35" t="str">
            <v>Programación</v>
          </cell>
          <cell r="E35" t="str">
            <v>3061300001-17</v>
          </cell>
          <cell r="F35" t="str">
            <v>Matutino</v>
          </cell>
        </row>
        <row r="36">
          <cell r="C36">
            <v>507</v>
          </cell>
          <cell r="D36" t="str">
            <v>Programación</v>
          </cell>
          <cell r="E36" t="str">
            <v>3061300001-17</v>
          </cell>
          <cell r="F36" t="str">
            <v>Matutino</v>
          </cell>
        </row>
        <row r="37">
          <cell r="C37">
            <v>508</v>
          </cell>
          <cell r="D37" t="str">
            <v>Desarrollo Organizacional</v>
          </cell>
          <cell r="E37" t="str">
            <v>333502002-13</v>
          </cell>
          <cell r="F37" t="str">
            <v>Vespertino</v>
          </cell>
        </row>
        <row r="38">
          <cell r="C38">
            <v>509</v>
          </cell>
          <cell r="D38" t="str">
            <v>Desarrollo Organizacional</v>
          </cell>
          <cell r="E38" t="str">
            <v>333502002-13</v>
          </cell>
          <cell r="F38" t="str">
            <v>Vespertino</v>
          </cell>
        </row>
        <row r="39">
          <cell r="C39">
            <v>510</v>
          </cell>
          <cell r="D39" t="str">
            <v>Electrónica</v>
          </cell>
          <cell r="E39" t="str">
            <v>351300001-16</v>
          </cell>
          <cell r="F39" t="str">
            <v>Vespertino</v>
          </cell>
        </row>
        <row r="40">
          <cell r="C40">
            <v>511</v>
          </cell>
          <cell r="D40" t="str">
            <v>Programación</v>
          </cell>
          <cell r="E40" t="str">
            <v>3061300001-17</v>
          </cell>
          <cell r="F40" t="str">
            <v>Vespertino</v>
          </cell>
        </row>
        <row r="41">
          <cell r="C41">
            <v>512</v>
          </cell>
          <cell r="D41" t="str">
            <v>Programación</v>
          </cell>
          <cell r="E41" t="str">
            <v>3061300001-17</v>
          </cell>
          <cell r="F41" t="str">
            <v>Vespertino</v>
          </cell>
        </row>
        <row r="42">
          <cell r="C42">
            <v>513</v>
          </cell>
          <cell r="D42" t="str">
            <v>Programación</v>
          </cell>
          <cell r="E42" t="str">
            <v>3061300001-17</v>
          </cell>
          <cell r="F42" t="str">
            <v>Vespertino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poProf (3)"/>
      <sheetName val="DatosGpoProf (2)"/>
      <sheetName val="Hoja1"/>
      <sheetName val="Plantilla"/>
      <sheetName val="Hoja4"/>
      <sheetName val="Hoja2"/>
      <sheetName val="DatosGpoProf"/>
      <sheetName val="InscripciónOn"/>
      <sheetName val="Hoja13"/>
      <sheetName val="Datos22-23"/>
      <sheetName val="MatriculaFinal22-22"/>
      <sheetName val="No inscritos"/>
      <sheetName val="Movimientos"/>
      <sheetName val="Hoja16"/>
      <sheetName val="Hoja15"/>
      <sheetName val="Datos"/>
      <sheetName val="MatriculaInicio22-23"/>
      <sheetName val="Hoja3"/>
      <sheetName val="Ingresos"/>
      <sheetName val="HTE"/>
    </sheetNames>
    <sheetDataSet>
      <sheetData sheetId="0"/>
      <sheetData sheetId="1"/>
      <sheetData sheetId="2"/>
      <sheetData sheetId="3">
        <row r="2">
          <cell r="G2" t="str">
            <v>Abigail Morales Zaragoza</v>
          </cell>
          <cell r="H2" t="str">
            <v>LIC. ABIGAIL MORALES ZARAGOZA</v>
          </cell>
          <cell r="I2" t="str">
            <v>Morales Zaragoza Abigail</v>
          </cell>
          <cell r="J2">
            <v>42782</v>
          </cell>
          <cell r="K2" t="str">
            <v>Licenciatura</v>
          </cell>
          <cell r="L2">
            <v>5</v>
          </cell>
          <cell r="M2" t="str">
            <v>M</v>
          </cell>
        </row>
        <row r="3">
          <cell r="G3" t="str">
            <v>Alberto Morales Pérez</v>
          </cell>
          <cell r="H3" t="str">
            <v>LIC. ALBERTO MORALES PÉREZ</v>
          </cell>
          <cell r="I3" t="str">
            <v>Morales Pérez Alberto</v>
          </cell>
          <cell r="J3">
            <v>36404</v>
          </cell>
          <cell r="K3" t="str">
            <v>Licenciatura</v>
          </cell>
          <cell r="L3">
            <v>23</v>
          </cell>
          <cell r="M3" t="str">
            <v>H</v>
          </cell>
        </row>
        <row r="4">
          <cell r="G4" t="str">
            <v>Beatriz Elizabeth Martinez Gomez</v>
          </cell>
          <cell r="H4" t="str">
            <v>LIC. BEATRIZ ELIZABETH MARTINEZ GOMEZ</v>
          </cell>
          <cell r="I4" t="str">
            <v>Martinez Gomez Beatriz Elizabeth</v>
          </cell>
          <cell r="J4">
            <v>44789</v>
          </cell>
          <cell r="K4" t="str">
            <v>Licenciatura</v>
          </cell>
          <cell r="L4">
            <v>0</v>
          </cell>
          <cell r="M4" t="str">
            <v>M</v>
          </cell>
        </row>
        <row r="5">
          <cell r="G5" t="str">
            <v>César Alejandro Solís Beltrán</v>
          </cell>
          <cell r="H5" t="str">
            <v>LIC. CÉSAR ALEJANDRO SOLÍS BELTRÁN</v>
          </cell>
          <cell r="I5" t="str">
            <v>Solís Beltrán César Alejandro</v>
          </cell>
          <cell r="J5">
            <v>44789</v>
          </cell>
          <cell r="K5" t="str">
            <v>Licenciatura</v>
          </cell>
          <cell r="L5">
            <v>0</v>
          </cell>
          <cell r="M5" t="str">
            <v>H</v>
          </cell>
        </row>
        <row r="6">
          <cell r="G6" t="str">
            <v>Diana Carmen Navarro Torralba</v>
          </cell>
          <cell r="H6" t="str">
            <v>LIC. DIANA CARMEN NAVARRO TORRALBA</v>
          </cell>
          <cell r="I6" t="str">
            <v>Navarro Torralba Diana Carmen</v>
          </cell>
          <cell r="J6">
            <v>44789</v>
          </cell>
          <cell r="K6" t="str">
            <v>Licenciatura</v>
          </cell>
          <cell r="L6">
            <v>0</v>
          </cell>
          <cell r="M6" t="str">
            <v>M</v>
          </cell>
        </row>
        <row r="7">
          <cell r="G7" t="str">
            <v>Dolores Francisca Herrera Hernández</v>
          </cell>
          <cell r="H7" t="str">
            <v>MTRA. DOLORES FRANCISCA HERRERA HERNÁNDEZ</v>
          </cell>
          <cell r="I7" t="str">
            <v>Herrera Hernández Dolores Francisca</v>
          </cell>
          <cell r="J7">
            <v>37681</v>
          </cell>
          <cell r="K7" t="str">
            <v>Maestria</v>
          </cell>
          <cell r="L7">
            <v>19</v>
          </cell>
          <cell r="M7" t="str">
            <v>M</v>
          </cell>
        </row>
        <row r="8">
          <cell r="G8" t="str">
            <v>Domingo Jorge Arrieta Reynoso</v>
          </cell>
          <cell r="H8" t="str">
            <v>LIC. DOMINGO JORGE ARRIETA REYNOSO</v>
          </cell>
          <cell r="I8" t="str">
            <v>Arrieta Reynoso Domingo Jorge</v>
          </cell>
          <cell r="J8">
            <v>34608</v>
          </cell>
          <cell r="K8" t="str">
            <v>Licenciatura</v>
          </cell>
          <cell r="L8">
            <v>28</v>
          </cell>
          <cell r="M8" t="str">
            <v>H</v>
          </cell>
        </row>
        <row r="9">
          <cell r="G9" t="str">
            <v>Edith Enriqueta Jiménez Beltrán</v>
          </cell>
          <cell r="H9" t="str">
            <v>MTRA. EDITH ENRIQUETA JIMÉNEZ BELTRÁN</v>
          </cell>
          <cell r="I9" t="str">
            <v>Jiménez Beltrán Edith Enriqueta</v>
          </cell>
          <cell r="J9">
            <v>37865</v>
          </cell>
          <cell r="K9" t="str">
            <v>Maestria</v>
          </cell>
          <cell r="L9">
            <v>19</v>
          </cell>
          <cell r="M9" t="str">
            <v>M</v>
          </cell>
        </row>
        <row r="10">
          <cell r="G10" t="str">
            <v>Eduardo Sánchez Ángeles</v>
          </cell>
          <cell r="H10" t="str">
            <v>LIC. EDUARDO SÁNCHEZ ÁNGELES</v>
          </cell>
          <cell r="I10" t="str">
            <v>Sánchez Ángeles Eduardo</v>
          </cell>
          <cell r="J10">
            <v>35674</v>
          </cell>
          <cell r="K10" t="str">
            <v>Licenciatura</v>
          </cell>
          <cell r="L10">
            <v>25</v>
          </cell>
          <cell r="M10" t="str">
            <v>H</v>
          </cell>
        </row>
        <row r="11">
          <cell r="G11" t="str">
            <v>Elvia López Ramales</v>
          </cell>
          <cell r="H11" t="str">
            <v>MTRA. ELVIA LÓPEZ RAMALES</v>
          </cell>
          <cell r="I11" t="str">
            <v>López Ramales Elvia</v>
          </cell>
          <cell r="J11">
            <v>36831</v>
          </cell>
          <cell r="K11" t="str">
            <v>Maestria</v>
          </cell>
          <cell r="L11">
            <v>21</v>
          </cell>
          <cell r="M11" t="str">
            <v>M</v>
          </cell>
        </row>
        <row r="12">
          <cell r="G12" t="str">
            <v>Fabiola Bautista Hernández</v>
          </cell>
          <cell r="H12" t="str">
            <v>MTRA. FABIOLA BAUTISTA HERNÁNDEZ</v>
          </cell>
          <cell r="I12" t="str">
            <v>Bautista Hernández Fabiola</v>
          </cell>
          <cell r="J12">
            <v>36039</v>
          </cell>
          <cell r="K12" t="str">
            <v>Maestria</v>
          </cell>
          <cell r="L12">
            <v>24</v>
          </cell>
          <cell r="M12" t="str">
            <v>M</v>
          </cell>
        </row>
        <row r="13">
          <cell r="G13" t="str">
            <v>Fabiola Azucena Hernández Anguiano</v>
          </cell>
          <cell r="H13" t="str">
            <v>LIC. FABIOLA AZUCENA HERNÁNDEZ ANGUIANO</v>
          </cell>
          <cell r="I13" t="str">
            <v>Hernández Anguiano Fabiola Azucena</v>
          </cell>
          <cell r="J13">
            <v>39022</v>
          </cell>
          <cell r="K13" t="str">
            <v>Licenciatura</v>
          </cell>
          <cell r="L13">
            <v>15</v>
          </cell>
          <cell r="M13" t="str">
            <v>M</v>
          </cell>
        </row>
        <row r="14">
          <cell r="G14" t="str">
            <v>Gabriela Ramírez Granados</v>
          </cell>
          <cell r="H14" t="str">
            <v>LIC. GABRIELA RAMÍREZ GRANADOS</v>
          </cell>
          <cell r="I14" t="str">
            <v>Ramírez Granados Gabriela</v>
          </cell>
          <cell r="J14">
            <v>44819</v>
          </cell>
          <cell r="K14" t="str">
            <v>Licenciatura</v>
          </cell>
          <cell r="L14">
            <v>0</v>
          </cell>
          <cell r="M14" t="str">
            <v>M</v>
          </cell>
        </row>
        <row r="15">
          <cell r="G15" t="str">
            <v>Guadalupe Velázquez Vargas</v>
          </cell>
          <cell r="H15" t="str">
            <v>MTRA. GUADALUPE VELÁZQUEZ VARGAS</v>
          </cell>
          <cell r="I15" t="str">
            <v>Velázquez Vargas Guadalupe</v>
          </cell>
          <cell r="J15">
            <v>37500</v>
          </cell>
          <cell r="K15" t="str">
            <v>Maestria</v>
          </cell>
          <cell r="L15">
            <v>20</v>
          </cell>
          <cell r="M15" t="str">
            <v>M</v>
          </cell>
        </row>
        <row r="16">
          <cell r="G16" t="str">
            <v>Guadalupe azucena Gallardo Hurtado</v>
          </cell>
          <cell r="H16" t="str">
            <v>LIC. GUADALUPE AZUCENA GALLARDO HURTADO</v>
          </cell>
          <cell r="I16" t="str">
            <v>Gallardo Hurtado Guadalupe azucena</v>
          </cell>
          <cell r="J16">
            <v>44789</v>
          </cell>
          <cell r="K16" t="str">
            <v>Licenciatura</v>
          </cell>
          <cell r="L16">
            <v>0</v>
          </cell>
          <cell r="M16" t="str">
            <v>M</v>
          </cell>
        </row>
        <row r="17">
          <cell r="G17" t="str">
            <v>Hermelinda Reyes Riego</v>
          </cell>
          <cell r="H17" t="str">
            <v>LIC. HERMELINDA REYES RIEGO</v>
          </cell>
          <cell r="I17" t="str">
            <v>Reyes Riego Hermelinda</v>
          </cell>
          <cell r="J17">
            <v>36586</v>
          </cell>
          <cell r="K17" t="str">
            <v>Licenciatura</v>
          </cell>
          <cell r="L17">
            <v>22</v>
          </cell>
          <cell r="M17" t="str">
            <v>M</v>
          </cell>
        </row>
        <row r="18">
          <cell r="G18" t="str">
            <v>Ivonne Ríos Cárdenas</v>
          </cell>
          <cell r="H18" t="str">
            <v>LIC. IVONNE RÍOS CÁRDENAS</v>
          </cell>
          <cell r="I18" t="str">
            <v>Ríos Cárdenas Ivonne</v>
          </cell>
          <cell r="J18">
            <v>44789</v>
          </cell>
          <cell r="K18" t="str">
            <v>Licenciatura</v>
          </cell>
          <cell r="L18">
            <v>0</v>
          </cell>
          <cell r="M18" t="str">
            <v>M</v>
          </cell>
        </row>
        <row r="19">
          <cell r="G19" t="str">
            <v>Jacqueline Juana García Hernández</v>
          </cell>
          <cell r="H19" t="str">
            <v>LIC. JACQUELINE JUANA GARCÍA HERNÁNDEZ</v>
          </cell>
          <cell r="I19" t="str">
            <v>García Hernández Jacqueline Juana</v>
          </cell>
          <cell r="J19">
            <v>35735</v>
          </cell>
          <cell r="K19" t="str">
            <v>Licenciatura</v>
          </cell>
          <cell r="L19">
            <v>24</v>
          </cell>
          <cell r="M19" t="str">
            <v>M</v>
          </cell>
        </row>
        <row r="20">
          <cell r="G20" t="str">
            <v>José Flores Flores</v>
          </cell>
          <cell r="H20" t="str">
            <v>LIC. JOSÉ FLORES FLORES</v>
          </cell>
          <cell r="I20" t="str">
            <v>Flores Flores José</v>
          </cell>
          <cell r="J20">
            <v>41867</v>
          </cell>
          <cell r="K20" t="str">
            <v>Licenciatura</v>
          </cell>
          <cell r="L20">
            <v>8</v>
          </cell>
          <cell r="M20" t="str">
            <v>H</v>
          </cell>
        </row>
        <row r="21">
          <cell r="G21" t="str">
            <v>José Gonzalo Paredes García</v>
          </cell>
          <cell r="H21" t="str">
            <v>MTRO. JOSÉ GONZALO PAREDES GARCÍA</v>
          </cell>
          <cell r="I21" t="str">
            <v>Paredes García José Gonzalo</v>
          </cell>
          <cell r="J21">
            <v>35842</v>
          </cell>
          <cell r="K21" t="str">
            <v>Maestria</v>
          </cell>
          <cell r="L21">
            <v>24</v>
          </cell>
          <cell r="M21" t="str">
            <v>H</v>
          </cell>
        </row>
        <row r="22">
          <cell r="G22" t="str">
            <v>José Manuel Olguín García</v>
          </cell>
          <cell r="H22" t="str">
            <v>LIC. JOSÉ MANUEL OLGUÍN GARCÍA</v>
          </cell>
          <cell r="I22" t="str">
            <v>Olguín García José Manuel</v>
          </cell>
          <cell r="J22">
            <v>35689</v>
          </cell>
          <cell r="K22" t="str">
            <v>Licenciatura</v>
          </cell>
          <cell r="L22">
            <v>25</v>
          </cell>
          <cell r="M22" t="str">
            <v>H</v>
          </cell>
        </row>
        <row r="23">
          <cell r="G23" t="str">
            <v>José Osvaldo Zapata Gómez</v>
          </cell>
          <cell r="H23" t="str">
            <v>LIC. JOSÉ OSVALDO ZAPATA GÓMEZ</v>
          </cell>
          <cell r="I23" t="str">
            <v>Zapata Gómez José Osvaldo</v>
          </cell>
          <cell r="J23">
            <v>44608</v>
          </cell>
          <cell r="K23" t="str">
            <v>Licenciatura</v>
          </cell>
          <cell r="L23">
            <v>0</v>
          </cell>
          <cell r="M23" t="str">
            <v>H</v>
          </cell>
        </row>
        <row r="24">
          <cell r="G24" t="str">
            <v>Juan Carlos Vaca Quevedo</v>
          </cell>
          <cell r="H24" t="str">
            <v>MTRO. JUAN CARLOS VACA QUEVEDO</v>
          </cell>
          <cell r="I24" t="str">
            <v>Vaca Quevedo Juan Carlos</v>
          </cell>
          <cell r="J24">
            <v>36404</v>
          </cell>
          <cell r="K24" t="str">
            <v>Maestria</v>
          </cell>
          <cell r="L24">
            <v>23</v>
          </cell>
          <cell r="M24" t="str">
            <v>H</v>
          </cell>
        </row>
        <row r="25">
          <cell r="G25" t="str">
            <v>Juan José Reyes Rodríguez</v>
          </cell>
          <cell r="H25" t="str">
            <v>MTRO. JUAN JOSÉ REYES RODRÍGUEZ</v>
          </cell>
          <cell r="I25" t="str">
            <v>Reyes Rodríguez Juan José</v>
          </cell>
          <cell r="J25">
            <v>36039</v>
          </cell>
          <cell r="K25" t="str">
            <v>Maestria</v>
          </cell>
          <cell r="L25">
            <v>24</v>
          </cell>
          <cell r="M25" t="str">
            <v>H</v>
          </cell>
        </row>
        <row r="26">
          <cell r="G26" t="str">
            <v>Juan Luis Mendoza Díaz</v>
          </cell>
          <cell r="H26" t="str">
            <v>LIC. JUAN LUIS MENDOZA DÍAZ</v>
          </cell>
          <cell r="I26" t="str">
            <v>Mendoza Díaz Juan Luis</v>
          </cell>
          <cell r="J26">
            <v>37316</v>
          </cell>
          <cell r="K26" t="str">
            <v>Licenciatura</v>
          </cell>
          <cell r="L26">
            <v>20</v>
          </cell>
          <cell r="M26" t="str">
            <v>H</v>
          </cell>
        </row>
        <row r="27">
          <cell r="G27" t="str">
            <v>Juana Angélica Herrera Flores</v>
          </cell>
          <cell r="H27" t="str">
            <v>LIC. JUANA ANGÉLICA HERRERA FLORES</v>
          </cell>
          <cell r="I27" t="str">
            <v>Herrera Flores Juana Angélica</v>
          </cell>
          <cell r="J27">
            <v>44789</v>
          </cell>
          <cell r="K27" t="str">
            <v>Licenciatura</v>
          </cell>
          <cell r="L27">
            <v>0</v>
          </cell>
          <cell r="M27" t="str">
            <v>M</v>
          </cell>
        </row>
        <row r="28">
          <cell r="G28" t="str">
            <v>Julio César Méndez Calva</v>
          </cell>
          <cell r="H28" t="str">
            <v>LIC. JULIO CÉSAR MÉNDEZ CALVA</v>
          </cell>
          <cell r="I28" t="str">
            <v>Méndez Calva Julio César</v>
          </cell>
          <cell r="J28">
            <v>44440</v>
          </cell>
          <cell r="K28" t="str">
            <v>Licenciatura</v>
          </cell>
          <cell r="L28">
            <v>1</v>
          </cell>
          <cell r="M28" t="str">
            <v>H</v>
          </cell>
        </row>
        <row r="29">
          <cell r="G29" t="str">
            <v>Keyla Liliana Cortes Salas</v>
          </cell>
          <cell r="H29" t="str">
            <v>LIC. KEYLA LILIANA CORTES SALAS</v>
          </cell>
          <cell r="I29" t="str">
            <v>Cortes Salas Keyla Liliana</v>
          </cell>
          <cell r="J29">
            <v>37316</v>
          </cell>
          <cell r="K29" t="str">
            <v>Licenciatura</v>
          </cell>
          <cell r="L29">
            <v>20</v>
          </cell>
          <cell r="M29" t="str">
            <v>M</v>
          </cell>
        </row>
        <row r="30">
          <cell r="G30" t="str">
            <v>Lizbeth Cisneros Celis</v>
          </cell>
          <cell r="H30" t="str">
            <v>LIC. LIZBETH CISNEROS CELIS</v>
          </cell>
          <cell r="I30" t="str">
            <v>Cisneros Celis Lizbeth</v>
          </cell>
          <cell r="J30">
            <v>37500</v>
          </cell>
          <cell r="K30" t="str">
            <v>Licenciatura</v>
          </cell>
          <cell r="L30">
            <v>20</v>
          </cell>
          <cell r="M30" t="str">
            <v>M</v>
          </cell>
        </row>
        <row r="31">
          <cell r="G31" t="str">
            <v>Lourdes Anabel Ramírez Aguilar</v>
          </cell>
          <cell r="H31" t="str">
            <v>LIC. LOURDES ANABEL RAMÍREZ AGUILAR</v>
          </cell>
          <cell r="I31" t="str">
            <v>Ramírez Aguilar Lourdes Anabel</v>
          </cell>
          <cell r="J31">
            <v>38047</v>
          </cell>
          <cell r="K31" t="str">
            <v>Licenciatura</v>
          </cell>
          <cell r="L31">
            <v>18</v>
          </cell>
          <cell r="M31" t="str">
            <v>M</v>
          </cell>
        </row>
        <row r="32">
          <cell r="G32" t="str">
            <v>Marcos Antonio Méndez Estévez</v>
          </cell>
          <cell r="H32" t="str">
            <v>LIC. MARCOS ANTONIO MÉNDEZ ESTÉVEZ</v>
          </cell>
          <cell r="I32" t="str">
            <v>Méndez Estévez Marcos Antonio</v>
          </cell>
          <cell r="J32">
            <v>35674</v>
          </cell>
          <cell r="K32" t="str">
            <v>Licenciatura</v>
          </cell>
          <cell r="L32">
            <v>25</v>
          </cell>
          <cell r="M32" t="str">
            <v>H</v>
          </cell>
        </row>
        <row r="33">
          <cell r="G33" t="str">
            <v>María Micaela Lilia Monsalvo Gallegos</v>
          </cell>
          <cell r="H33" t="str">
            <v>LIC. MARÍA MICAELA LILIA MONSALVO GALLEGOS</v>
          </cell>
          <cell r="I33" t="str">
            <v>Monsalvo Gallegos María Micaela Lilia</v>
          </cell>
          <cell r="J33">
            <v>35674</v>
          </cell>
          <cell r="K33" t="str">
            <v>Licenciatura</v>
          </cell>
          <cell r="L33">
            <v>25</v>
          </cell>
          <cell r="M33" t="str">
            <v>M</v>
          </cell>
        </row>
        <row r="34">
          <cell r="G34" t="str">
            <v>Maricruz Hernández Campos</v>
          </cell>
          <cell r="H34" t="str">
            <v>LIC. MARICRUZ HERNÁNDEZ CAMPOS</v>
          </cell>
          <cell r="I34" t="str">
            <v>Hernández Campos Maricruz</v>
          </cell>
          <cell r="J34">
            <v>44789</v>
          </cell>
          <cell r="K34" t="str">
            <v>Licenciatura</v>
          </cell>
          <cell r="L34">
            <v>0</v>
          </cell>
          <cell r="M34" t="str">
            <v>M</v>
          </cell>
        </row>
        <row r="35">
          <cell r="G35" t="str">
            <v>Mario Cruz Montiel</v>
          </cell>
          <cell r="H35" t="str">
            <v>LIC. MARIO CRUZ MONTIEL</v>
          </cell>
          <cell r="I35" t="str">
            <v>Cruz Montiel Mario</v>
          </cell>
          <cell r="J35">
            <v>44789</v>
          </cell>
          <cell r="K35" t="str">
            <v>Licenciatura</v>
          </cell>
          <cell r="L35">
            <v>0</v>
          </cell>
          <cell r="M35" t="str">
            <v>H</v>
          </cell>
        </row>
        <row r="36">
          <cell r="G36" t="str">
            <v>Miguel Ochoa Cortés</v>
          </cell>
          <cell r="H36" t="str">
            <v>LIC. MIGUEL OCHOA CORTÉS</v>
          </cell>
          <cell r="I36" t="str">
            <v>Ochoa Cortés Miguel</v>
          </cell>
          <cell r="J36">
            <v>37690</v>
          </cell>
          <cell r="K36" t="str">
            <v>Licenciatura</v>
          </cell>
          <cell r="L36">
            <v>19</v>
          </cell>
          <cell r="M36" t="str">
            <v>H</v>
          </cell>
        </row>
        <row r="37">
          <cell r="G37" t="str">
            <v>Miguel Ramírez Bustos</v>
          </cell>
          <cell r="H37" t="str">
            <v>LIC. MIGUEL RAMÍREZ BUSTOS</v>
          </cell>
          <cell r="I37" t="str">
            <v>Ramírez Bustos Miguel</v>
          </cell>
          <cell r="J37">
            <v>44789</v>
          </cell>
          <cell r="K37" t="str">
            <v>Licenciatura</v>
          </cell>
          <cell r="L37">
            <v>0</v>
          </cell>
          <cell r="M37" t="str">
            <v>H</v>
          </cell>
        </row>
        <row r="38">
          <cell r="G38" t="str">
            <v>Mirna Patricio Roman</v>
          </cell>
          <cell r="H38" t="str">
            <v>LIC. MIRNA PATRICIO ROMAN</v>
          </cell>
          <cell r="I38" t="str">
            <v>Patricio Roman Mirna</v>
          </cell>
          <cell r="J38">
            <v>44805</v>
          </cell>
          <cell r="K38" t="str">
            <v>Licenciatura</v>
          </cell>
          <cell r="L38">
            <v>0</v>
          </cell>
          <cell r="M38" t="str">
            <v>M</v>
          </cell>
        </row>
        <row r="39">
          <cell r="G39" t="str">
            <v>Norma Angélica Valdez Ortiz</v>
          </cell>
          <cell r="H39" t="str">
            <v>MTRA. NORMA ANGÉLICA VALDEZ ORTIZ</v>
          </cell>
          <cell r="I39" t="str">
            <v>Valdez Ortiz Norma Angélica</v>
          </cell>
          <cell r="J39">
            <v>37135</v>
          </cell>
          <cell r="K39" t="str">
            <v>Maestria</v>
          </cell>
          <cell r="L39">
            <v>21</v>
          </cell>
          <cell r="M39" t="str">
            <v>M</v>
          </cell>
        </row>
        <row r="40">
          <cell r="G40" t="str">
            <v>Orleny Espiridión Marino</v>
          </cell>
          <cell r="H40" t="str">
            <v>LIC. ORLENY ESPIRIDIÓN MARINO</v>
          </cell>
          <cell r="I40" t="str">
            <v>Espiridión Marino Orleny</v>
          </cell>
          <cell r="J40">
            <v>41323</v>
          </cell>
          <cell r="K40" t="str">
            <v>Licenciatura</v>
          </cell>
          <cell r="L40">
            <v>9</v>
          </cell>
          <cell r="M40" t="str">
            <v>M</v>
          </cell>
        </row>
        <row r="41">
          <cell r="G41" t="str">
            <v>Patricia Cano González</v>
          </cell>
          <cell r="H41" t="str">
            <v>LIC. PATRICIA CANO GONZÁLEZ</v>
          </cell>
          <cell r="I41" t="str">
            <v>Cano González Patricia</v>
          </cell>
          <cell r="J41">
            <v>36220</v>
          </cell>
          <cell r="K41" t="str">
            <v>Licenciatura</v>
          </cell>
          <cell r="L41">
            <v>23</v>
          </cell>
          <cell r="M41" t="str">
            <v>M</v>
          </cell>
        </row>
        <row r="42">
          <cell r="G42" t="str">
            <v>Raymundo Montero Jara</v>
          </cell>
          <cell r="H42" t="str">
            <v>LIC. RAYMUNDO MONTERO JARA</v>
          </cell>
          <cell r="I42" t="str">
            <v>Montero Jara Raymundo</v>
          </cell>
          <cell r="J42">
            <v>43693</v>
          </cell>
          <cell r="K42" t="str">
            <v>Licenciatura</v>
          </cell>
          <cell r="L42">
            <v>3</v>
          </cell>
          <cell r="M42" t="str">
            <v>H</v>
          </cell>
        </row>
        <row r="43">
          <cell r="G43" t="str">
            <v>Ricardo Miguel Jorrin Güido</v>
          </cell>
          <cell r="H43" t="str">
            <v>LIC. RICARDO MIGUEL JORRIN GÜIDO</v>
          </cell>
          <cell r="I43" t="str">
            <v>Jorrin Güido Ricardo Miguel</v>
          </cell>
          <cell r="J43">
            <v>36951</v>
          </cell>
          <cell r="K43" t="str">
            <v>Licenciatura</v>
          </cell>
          <cell r="L43">
            <v>21</v>
          </cell>
          <cell r="M43" t="str">
            <v>H</v>
          </cell>
        </row>
        <row r="44">
          <cell r="G44" t="str">
            <v>Roberto Lagos Merida</v>
          </cell>
          <cell r="H44" t="str">
            <v>MTRO. ROBERTO LAGOS MERIDA</v>
          </cell>
          <cell r="I44" t="str">
            <v>Lagos Merida Roberto</v>
          </cell>
          <cell r="J44">
            <v>44789</v>
          </cell>
          <cell r="K44" t="str">
            <v>Maestria</v>
          </cell>
          <cell r="L44">
            <v>0</v>
          </cell>
          <cell r="M44" t="str">
            <v>H</v>
          </cell>
        </row>
        <row r="45">
          <cell r="G45" t="str">
            <v>Rosa Pérez Charres</v>
          </cell>
          <cell r="H45" t="str">
            <v>MTRA. ROSA PÉREZ CHARRES</v>
          </cell>
          <cell r="I45" t="str">
            <v>Pérez Charres Rosa</v>
          </cell>
          <cell r="J45">
            <v>35947</v>
          </cell>
          <cell r="K45" t="str">
            <v>Maestria</v>
          </cell>
          <cell r="L45">
            <v>24</v>
          </cell>
          <cell r="M45" t="str">
            <v>M</v>
          </cell>
        </row>
        <row r="46">
          <cell r="G46" t="str">
            <v>Rosaura Orozco Aguilar</v>
          </cell>
          <cell r="H46" t="str">
            <v>MTRA. ROSAURA OROZCO AGUILAR</v>
          </cell>
          <cell r="I46" t="str">
            <v>Orozco Aguilar Rosaura</v>
          </cell>
          <cell r="J46">
            <v>34943</v>
          </cell>
          <cell r="K46" t="str">
            <v>Maestria</v>
          </cell>
          <cell r="L46">
            <v>27</v>
          </cell>
          <cell r="M46" t="str">
            <v>M</v>
          </cell>
        </row>
        <row r="47">
          <cell r="G47" t="str">
            <v>Rosaura Palma Picazo</v>
          </cell>
          <cell r="H47" t="str">
            <v>LIC. ROSAURA PALMA PICAZO</v>
          </cell>
          <cell r="I47" t="str">
            <v>Palma Picazo Rosaura</v>
          </cell>
          <cell r="J47">
            <v>44789</v>
          </cell>
          <cell r="K47" t="str">
            <v>Licenciatura</v>
          </cell>
          <cell r="L47">
            <v>0</v>
          </cell>
          <cell r="M47" t="str">
            <v>M</v>
          </cell>
        </row>
        <row r="48">
          <cell r="G48" t="str">
            <v>Sandra Guadalupe Temores Chaparro</v>
          </cell>
          <cell r="H48" t="str">
            <v>LIC. SANDRA GUADALUPE TEMORES CHAPARRO</v>
          </cell>
          <cell r="I48" t="str">
            <v>Temores Chaparro Sandra Guadalupe</v>
          </cell>
          <cell r="J48">
            <v>40771</v>
          </cell>
          <cell r="K48" t="str">
            <v>Licenciatura</v>
          </cell>
          <cell r="L48">
            <v>11</v>
          </cell>
          <cell r="M48" t="str">
            <v>M</v>
          </cell>
        </row>
        <row r="49">
          <cell r="G49" t="str">
            <v>Secundino Hernández Araiza</v>
          </cell>
          <cell r="H49" t="str">
            <v>LIC. SECUNDINO HERNÁNDEZ ARAIZA</v>
          </cell>
          <cell r="I49" t="str">
            <v>Hernández Araiza Secundino</v>
          </cell>
          <cell r="J49">
            <v>44805</v>
          </cell>
          <cell r="K49" t="str">
            <v>Licenciatura</v>
          </cell>
          <cell r="L49">
            <v>0</v>
          </cell>
          <cell r="M49" t="str">
            <v>H</v>
          </cell>
        </row>
        <row r="50">
          <cell r="G50" t="str">
            <v>Sergio Trujillo Diosdado</v>
          </cell>
          <cell r="H50" t="str">
            <v>DR. SERGIO TRUJILLO DIOSDADO</v>
          </cell>
          <cell r="I50" t="str">
            <v>Trujillo Diosdado Sergio</v>
          </cell>
          <cell r="J50">
            <v>36907</v>
          </cell>
          <cell r="K50" t="str">
            <v>Doctorado</v>
          </cell>
          <cell r="L50">
            <v>21</v>
          </cell>
          <cell r="M50" t="str">
            <v>H</v>
          </cell>
        </row>
        <row r="51">
          <cell r="G51" t="str">
            <v>Servando Rafael Tijerino Bonilla</v>
          </cell>
          <cell r="H51" t="str">
            <v>LIC. SERVANDO RAFAEL TIJERINO BONILLA</v>
          </cell>
          <cell r="I51" t="str">
            <v>Tijerino Bonilla Servando Rafael</v>
          </cell>
          <cell r="J51">
            <v>37135</v>
          </cell>
          <cell r="K51" t="str">
            <v>Licenciatura</v>
          </cell>
          <cell r="L51">
            <v>21</v>
          </cell>
          <cell r="M51" t="str">
            <v>H</v>
          </cell>
        </row>
        <row r="52">
          <cell r="G52" t="str">
            <v>Yazmín Chávez Pazos</v>
          </cell>
          <cell r="H52" t="str">
            <v>LIC. YAZMÍN CHÁVEZ PAZOS</v>
          </cell>
          <cell r="I52" t="str">
            <v>Chávez Pazos Yazmín</v>
          </cell>
          <cell r="J52">
            <v>42051</v>
          </cell>
          <cell r="K52" t="str">
            <v>Licenciatura</v>
          </cell>
          <cell r="L52">
            <v>7</v>
          </cell>
          <cell r="M52" t="str">
            <v>M</v>
          </cell>
        </row>
        <row r="53">
          <cell r="G53" t="str">
            <v>Zita Concepción Álvarez Cruz</v>
          </cell>
          <cell r="H53" t="str">
            <v>LIC. ZITA CONCEPCIÓN ÁLVAREZ CRUZ</v>
          </cell>
          <cell r="I53" t="str">
            <v>Álvarez Cruz Zita Concepción</v>
          </cell>
          <cell r="J53">
            <v>40955</v>
          </cell>
          <cell r="K53" t="str">
            <v>Licenciatura</v>
          </cell>
          <cell r="L53">
            <v>10</v>
          </cell>
          <cell r="M53" t="str">
            <v>M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3BA50-A4C6-48B7-A1DD-511E0C130FEC}">
  <dimension ref="A1:Q15"/>
  <sheetViews>
    <sheetView tabSelected="1" topLeftCell="D1" zoomScale="145" zoomScaleNormal="145" workbookViewId="0">
      <selection activeCell="F9" sqref="F9"/>
    </sheetView>
  </sheetViews>
  <sheetFormatPr baseColWidth="10" defaultRowHeight="15" x14ac:dyDescent="0.25"/>
  <cols>
    <col min="1" max="1" width="4.28515625" bestFit="1" customWidth="1"/>
    <col min="2" max="2" width="22.140625" bestFit="1" customWidth="1"/>
    <col min="3" max="3" width="22.140625" customWidth="1"/>
    <col min="4" max="4" width="9.7109375" bestFit="1" customWidth="1"/>
    <col min="5" max="5" width="18.28515625" bestFit="1" customWidth="1"/>
    <col min="6" max="6" width="18.28515625" customWidth="1"/>
    <col min="7" max="7" width="81.5703125" bestFit="1" customWidth="1"/>
    <col min="8" max="8" width="9.85546875" bestFit="1" customWidth="1"/>
    <col min="9" max="9" width="10.7109375" bestFit="1" customWidth="1"/>
    <col min="10" max="10" width="11.42578125" bestFit="1" customWidth="1"/>
    <col min="11" max="11" width="11.42578125" customWidth="1"/>
    <col min="12" max="12" width="8.5703125" bestFit="1" customWidth="1"/>
    <col min="13" max="13" width="7.7109375" bestFit="1" customWidth="1"/>
    <col min="14" max="14" width="32.5703125" bestFit="1" customWidth="1"/>
    <col min="15" max="15" width="43.7109375" bestFit="1" customWidth="1"/>
    <col min="16" max="16" width="32.5703125" bestFit="1" customWidth="1"/>
    <col min="17" max="17" width="4.85546875" bestFit="1" customWidth="1"/>
  </cols>
  <sheetData>
    <row r="1" spans="1:17" x14ac:dyDescent="0.25">
      <c r="A1" t="s">
        <v>0</v>
      </c>
      <c r="B1" t="s">
        <v>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7" x14ac:dyDescent="0.25">
      <c r="A2">
        <v>101</v>
      </c>
      <c r="B2" s="1" t="s">
        <v>16</v>
      </c>
      <c r="C2" t="s">
        <v>17</v>
      </c>
      <c r="D2" t="str">
        <f>VLOOKUP(A2,[1]Hoja2!C$2:F$42,4,FALSE)</f>
        <v>Matutino</v>
      </c>
      <c r="E2" t="s">
        <v>18</v>
      </c>
      <c r="F2" t="s">
        <v>19</v>
      </c>
      <c r="G2" t="s">
        <v>20</v>
      </c>
      <c r="H2" t="s">
        <v>21</v>
      </c>
      <c r="I2">
        <v>4</v>
      </c>
      <c r="J2">
        <v>0</v>
      </c>
      <c r="K2">
        <f t="shared" ref="K2:K15" si="0">SUM(I2:J2)</f>
        <v>4</v>
      </c>
      <c r="L2">
        <v>1</v>
      </c>
      <c r="M2">
        <v>8</v>
      </c>
      <c r="N2" t="s">
        <v>22</v>
      </c>
      <c r="O2" t="str">
        <f>VLOOKUP(N2,[2]Plantilla!G$2:H$53,2,FALSE)</f>
        <v>LIC. MIGUEL OCHOA CORTÉS</v>
      </c>
      <c r="P2" t="s">
        <v>23</v>
      </c>
      <c r="Q2" t="str">
        <f>VLOOKUP(P2,[2]Plantilla!I$2:M$53,5,FALSE)</f>
        <v>H</v>
      </c>
    </row>
    <row r="3" spans="1:17" x14ac:dyDescent="0.25">
      <c r="A3">
        <v>101</v>
      </c>
      <c r="B3" s="1" t="s">
        <v>16</v>
      </c>
      <c r="C3" t="s">
        <v>17</v>
      </c>
      <c r="D3" t="str">
        <f>VLOOKUP(A3,[1]Hoja2!C$2:F$42,4,FALSE)</f>
        <v>Matutino</v>
      </c>
      <c r="E3" t="s">
        <v>24</v>
      </c>
      <c r="F3" t="s">
        <v>25</v>
      </c>
      <c r="G3" t="s">
        <v>26</v>
      </c>
      <c r="H3" t="s">
        <v>21</v>
      </c>
      <c r="I3">
        <v>3</v>
      </c>
      <c r="J3">
        <v>0</v>
      </c>
      <c r="K3">
        <f t="shared" si="0"/>
        <v>3</v>
      </c>
      <c r="L3">
        <v>1</v>
      </c>
      <c r="M3">
        <v>6</v>
      </c>
      <c r="N3" t="s">
        <v>27</v>
      </c>
      <c r="O3" t="str">
        <f>VLOOKUP(N3,[2]Plantilla!G$2:H$53,2,FALSE)</f>
        <v>LIC. LOURDES ANABEL RAMÍREZ AGUILAR</v>
      </c>
      <c r="P3" t="s">
        <v>28</v>
      </c>
      <c r="Q3" t="str">
        <f>VLOOKUP(P3,[2]Plantilla!I$2:M$53,5,FALSE)</f>
        <v>M</v>
      </c>
    </row>
    <row r="4" spans="1:17" x14ac:dyDescent="0.25">
      <c r="A4">
        <v>101</v>
      </c>
      <c r="B4" s="1" t="s">
        <v>16</v>
      </c>
      <c r="C4" t="s">
        <v>17</v>
      </c>
      <c r="D4" t="str">
        <f>VLOOKUP(A4,[1]Hoja2!C$2:F$42,4,FALSE)</f>
        <v>Matutino</v>
      </c>
      <c r="E4" t="s">
        <v>29</v>
      </c>
      <c r="F4" t="s">
        <v>30</v>
      </c>
      <c r="G4" t="s">
        <v>31</v>
      </c>
      <c r="H4" t="s">
        <v>21</v>
      </c>
      <c r="I4">
        <v>4</v>
      </c>
      <c r="J4">
        <v>0</v>
      </c>
      <c r="K4">
        <f t="shared" si="0"/>
        <v>4</v>
      </c>
      <c r="L4">
        <v>1</v>
      </c>
      <c r="M4">
        <v>8</v>
      </c>
      <c r="N4" t="s">
        <v>32</v>
      </c>
      <c r="O4" t="str">
        <f>VLOOKUP(N4,[2]Plantilla!G$2:H$53,2,FALSE)</f>
        <v>MTRA. ROSAURA OROZCO AGUILAR</v>
      </c>
      <c r="P4" t="s">
        <v>33</v>
      </c>
      <c r="Q4" t="str">
        <f>VLOOKUP(P4,[2]Plantilla!I$2:M$53,5,FALSE)</f>
        <v>M</v>
      </c>
    </row>
    <row r="5" spans="1:17" x14ac:dyDescent="0.25">
      <c r="A5">
        <v>101</v>
      </c>
      <c r="B5" s="1" t="s">
        <v>16</v>
      </c>
      <c r="C5" t="s">
        <v>17</v>
      </c>
      <c r="D5" t="str">
        <f>VLOOKUP(A5,[1]Hoja2!C$2:F$42,4,FALSE)</f>
        <v>Matutino</v>
      </c>
      <c r="E5" t="s">
        <v>34</v>
      </c>
      <c r="F5" t="s">
        <v>35</v>
      </c>
      <c r="G5" t="s">
        <v>36</v>
      </c>
      <c r="H5" t="s">
        <v>21</v>
      </c>
      <c r="I5">
        <v>4</v>
      </c>
      <c r="J5">
        <v>0</v>
      </c>
      <c r="K5">
        <f t="shared" si="0"/>
        <v>4</v>
      </c>
      <c r="L5">
        <v>1</v>
      </c>
      <c r="M5">
        <v>8</v>
      </c>
      <c r="N5" t="s">
        <v>37</v>
      </c>
      <c r="O5" t="str">
        <f>VLOOKUP(N5,[2]Plantilla!G$2:H$53,2,FALSE)</f>
        <v>LIC. JOSÉ MANUEL OLGUÍN GARCÍA</v>
      </c>
      <c r="P5" t="s">
        <v>38</v>
      </c>
      <c r="Q5" t="str">
        <f>VLOOKUP(P5,[2]Plantilla!I$2:M$53,5,FALSE)</f>
        <v>H</v>
      </c>
    </row>
    <row r="6" spans="1:17" x14ac:dyDescent="0.25">
      <c r="A6">
        <v>101</v>
      </c>
      <c r="B6" s="1" t="s">
        <v>16</v>
      </c>
      <c r="C6" t="s">
        <v>17</v>
      </c>
      <c r="D6" t="str">
        <f>VLOOKUP(A6,[1]Hoja2!C$2:F$42,4,FALSE)</f>
        <v>Matutino</v>
      </c>
      <c r="E6" t="s">
        <v>39</v>
      </c>
      <c r="F6" t="s">
        <v>40</v>
      </c>
      <c r="G6" t="s">
        <v>41</v>
      </c>
      <c r="H6" t="s">
        <v>21</v>
      </c>
      <c r="I6">
        <v>4</v>
      </c>
      <c r="J6">
        <v>0</v>
      </c>
      <c r="K6">
        <f t="shared" si="0"/>
        <v>4</v>
      </c>
      <c r="L6">
        <v>1</v>
      </c>
      <c r="M6">
        <v>8</v>
      </c>
      <c r="N6" t="s">
        <v>42</v>
      </c>
      <c r="O6" t="str">
        <f>VLOOKUP(N6,[2]Plantilla!G$2:H$53,2,FALSE)</f>
        <v>MTRO. JUAN CARLOS VACA QUEVEDO</v>
      </c>
      <c r="P6" t="s">
        <v>43</v>
      </c>
      <c r="Q6" t="str">
        <f>VLOOKUP(P6,[2]Plantilla!I$2:M$53,5,FALSE)</f>
        <v>H</v>
      </c>
    </row>
    <row r="7" spans="1:17" x14ac:dyDescent="0.25">
      <c r="A7">
        <v>101</v>
      </c>
      <c r="B7" s="1" t="s">
        <v>16</v>
      </c>
      <c r="C7" t="s">
        <v>17</v>
      </c>
      <c r="D7" t="str">
        <f>VLOOKUP(A7,[1]Hoja2!C$2:F$42,4,FALSE)</f>
        <v>Matutino</v>
      </c>
      <c r="E7" t="s">
        <v>44</v>
      </c>
      <c r="F7" t="s">
        <v>45</v>
      </c>
      <c r="G7" t="s">
        <v>46</v>
      </c>
      <c r="H7" t="s">
        <v>21</v>
      </c>
      <c r="I7">
        <v>3</v>
      </c>
      <c r="J7">
        <v>0</v>
      </c>
      <c r="K7">
        <f t="shared" si="0"/>
        <v>3</v>
      </c>
      <c r="L7">
        <v>1</v>
      </c>
      <c r="M7">
        <v>6</v>
      </c>
      <c r="N7" t="s">
        <v>47</v>
      </c>
      <c r="O7" t="str">
        <f>VLOOKUP(N7,[2]Plantilla!G$2:H$53,2,FALSE)</f>
        <v>LIC. MARICRUZ HERNÁNDEZ CAMPOS</v>
      </c>
      <c r="P7" t="s">
        <v>48</v>
      </c>
      <c r="Q7" t="str">
        <f>VLOOKUP(P7,[2]Plantilla!I$2:M$53,5,FALSE)</f>
        <v>M</v>
      </c>
    </row>
    <row r="8" spans="1:17" x14ac:dyDescent="0.25">
      <c r="A8">
        <v>301</v>
      </c>
      <c r="B8" s="1" t="s">
        <v>16</v>
      </c>
      <c r="C8" t="s">
        <v>17</v>
      </c>
      <c r="D8" t="str">
        <f>VLOOKUP(A8,[1]Hoja2!C$2:F$42,4,FALSE)</f>
        <v>Matutino</v>
      </c>
      <c r="E8" t="s">
        <v>49</v>
      </c>
      <c r="F8" t="s">
        <v>50</v>
      </c>
      <c r="G8" t="s">
        <v>51</v>
      </c>
      <c r="H8" t="s">
        <v>21</v>
      </c>
      <c r="I8">
        <v>4</v>
      </c>
      <c r="J8">
        <v>0</v>
      </c>
      <c r="K8">
        <f t="shared" si="0"/>
        <v>4</v>
      </c>
      <c r="L8">
        <v>3</v>
      </c>
      <c r="M8">
        <v>8</v>
      </c>
      <c r="N8" t="s">
        <v>52</v>
      </c>
      <c r="O8" t="str">
        <f>VLOOKUP(N8,[2]Plantilla!G$2:H$53,2,FALSE)</f>
        <v>LIC. YAZMÍN CHÁVEZ PAZOS</v>
      </c>
      <c r="P8" t="s">
        <v>53</v>
      </c>
      <c r="Q8" t="str">
        <f>VLOOKUP(P8,[2]Plantilla!I$2:M$53,5,FALSE)</f>
        <v>M</v>
      </c>
    </row>
    <row r="9" spans="1:17" x14ac:dyDescent="0.25">
      <c r="A9">
        <v>301</v>
      </c>
      <c r="B9" s="1" t="s">
        <v>16</v>
      </c>
      <c r="C9" t="s">
        <v>17</v>
      </c>
      <c r="D9" t="str">
        <f>VLOOKUP(A9,[1]Hoja2!C$2:F$42,4,FALSE)</f>
        <v>Matutino</v>
      </c>
      <c r="E9" t="s">
        <v>54</v>
      </c>
      <c r="F9" t="s">
        <v>55</v>
      </c>
      <c r="G9" t="s">
        <v>56</v>
      </c>
      <c r="H9" t="s">
        <v>21</v>
      </c>
      <c r="I9">
        <v>4</v>
      </c>
      <c r="J9">
        <v>0</v>
      </c>
      <c r="K9">
        <f t="shared" si="0"/>
        <v>4</v>
      </c>
      <c r="L9">
        <v>3</v>
      </c>
      <c r="M9">
        <v>8</v>
      </c>
      <c r="N9" t="s">
        <v>57</v>
      </c>
      <c r="O9" t="str">
        <f>VLOOKUP(N9,[2]Plantilla!G$2:H$53,2,FALSE)</f>
        <v>LIC. PATRICIA CANO GONZÁLEZ</v>
      </c>
      <c r="P9" t="s">
        <v>58</v>
      </c>
      <c r="Q9" t="str">
        <f>VLOOKUP(P9,[2]Plantilla!I$2:M$53,5,FALSE)</f>
        <v>M</v>
      </c>
    </row>
    <row r="10" spans="1:17" x14ac:dyDescent="0.25">
      <c r="A10">
        <v>301</v>
      </c>
      <c r="B10" s="1" t="s">
        <v>16</v>
      </c>
      <c r="C10" t="s">
        <v>17</v>
      </c>
      <c r="D10" t="str">
        <f>VLOOKUP(A10,[1]Hoja2!C$2:F$42,4,FALSE)</f>
        <v>Matutino</v>
      </c>
      <c r="E10" t="s">
        <v>59</v>
      </c>
      <c r="F10" t="s">
        <v>60</v>
      </c>
      <c r="G10" t="s">
        <v>61</v>
      </c>
      <c r="H10" t="s">
        <v>21</v>
      </c>
      <c r="I10">
        <v>4</v>
      </c>
      <c r="J10">
        <v>0</v>
      </c>
      <c r="K10">
        <f t="shared" si="0"/>
        <v>4</v>
      </c>
      <c r="L10">
        <v>3</v>
      </c>
      <c r="M10">
        <v>8</v>
      </c>
      <c r="N10" t="s">
        <v>62</v>
      </c>
      <c r="O10" t="str">
        <f>VLOOKUP(N10,[2]Plantilla!G$2:H$53,2,FALSE)</f>
        <v>LIC. HERMELINDA REYES RIEGO</v>
      </c>
      <c r="P10" t="s">
        <v>63</v>
      </c>
      <c r="Q10" t="str">
        <f>VLOOKUP(P10,[2]Plantilla!I$2:M$53,5,FALSE)</f>
        <v>M</v>
      </c>
    </row>
    <row r="11" spans="1:17" x14ac:dyDescent="0.25">
      <c r="A11">
        <v>301</v>
      </c>
      <c r="B11" s="1" t="s">
        <v>16</v>
      </c>
      <c r="C11" t="s">
        <v>17</v>
      </c>
      <c r="D11" t="str">
        <f>VLOOKUP(A11,[1]Hoja2!C$2:F$42,4,FALSE)</f>
        <v>Matutino</v>
      </c>
      <c r="E11" t="s">
        <v>64</v>
      </c>
      <c r="F11" t="s">
        <v>65</v>
      </c>
      <c r="G11" t="s">
        <v>66</v>
      </c>
      <c r="H11" t="s">
        <v>21</v>
      </c>
      <c r="I11">
        <v>3</v>
      </c>
      <c r="J11">
        <v>0</v>
      </c>
      <c r="K11">
        <f t="shared" si="0"/>
        <v>3</v>
      </c>
      <c r="L11">
        <v>3</v>
      </c>
      <c r="M11">
        <v>6</v>
      </c>
      <c r="N11" t="s">
        <v>67</v>
      </c>
      <c r="O11" t="str">
        <f>VLOOKUP(N11,[2]Plantilla!G$2:H$53,2,FALSE)</f>
        <v>LIC. MIRNA PATRICIO ROMAN</v>
      </c>
      <c r="P11" t="s">
        <v>68</v>
      </c>
      <c r="Q11" t="str">
        <f>VLOOKUP(P11,[2]Plantilla!I$2:M$53,5,FALSE)</f>
        <v>M</v>
      </c>
    </row>
    <row r="12" spans="1:17" x14ac:dyDescent="0.25">
      <c r="A12">
        <v>501</v>
      </c>
      <c r="B12" s="1" t="s">
        <v>16</v>
      </c>
      <c r="C12" t="s">
        <v>17</v>
      </c>
      <c r="D12" t="str">
        <f>VLOOKUP(A12,[1]Hoja2!C$2:F$42,4,FALSE)</f>
        <v>Matutino</v>
      </c>
      <c r="E12" t="s">
        <v>69</v>
      </c>
      <c r="F12" t="s">
        <v>70</v>
      </c>
      <c r="G12" t="s">
        <v>71</v>
      </c>
      <c r="H12" t="s">
        <v>21</v>
      </c>
      <c r="I12">
        <v>5</v>
      </c>
      <c r="J12">
        <v>0</v>
      </c>
      <c r="K12">
        <f t="shared" si="0"/>
        <v>5</v>
      </c>
      <c r="L12">
        <v>5</v>
      </c>
      <c r="M12">
        <v>10</v>
      </c>
      <c r="N12" t="s">
        <v>72</v>
      </c>
      <c r="O12" t="str">
        <f>VLOOKUP(N12,[2]Plantilla!G$2:H$53,2,FALSE)</f>
        <v>LIC. SERVANDO RAFAEL TIJERINO BONILLA</v>
      </c>
      <c r="P12" t="s">
        <v>73</v>
      </c>
      <c r="Q12" t="str">
        <f>VLOOKUP(P12,[2]Plantilla!I$2:M$53,5,FALSE)</f>
        <v>H</v>
      </c>
    </row>
    <row r="13" spans="1:17" x14ac:dyDescent="0.25">
      <c r="A13">
        <v>501</v>
      </c>
      <c r="B13" s="1" t="s">
        <v>16</v>
      </c>
      <c r="C13" t="s">
        <v>17</v>
      </c>
      <c r="D13" t="str">
        <f>VLOOKUP(A13,[1]Hoja2!C$2:F$42,4,FALSE)</f>
        <v>Matutino</v>
      </c>
      <c r="E13" t="s">
        <v>74</v>
      </c>
      <c r="F13" t="s">
        <v>75</v>
      </c>
      <c r="G13" t="s">
        <v>76</v>
      </c>
      <c r="H13" t="s">
        <v>21</v>
      </c>
      <c r="I13">
        <v>4</v>
      </c>
      <c r="J13">
        <v>0</v>
      </c>
      <c r="K13">
        <f t="shared" si="0"/>
        <v>4</v>
      </c>
      <c r="L13">
        <v>5</v>
      </c>
      <c r="M13">
        <v>8</v>
      </c>
      <c r="N13" t="s">
        <v>77</v>
      </c>
      <c r="O13" t="str">
        <f>VLOOKUP(N13,[2]Plantilla!G$2:H$53,2,FALSE)</f>
        <v>MTRA. EDITH ENRIQUETA JIMÉNEZ BELTRÁN</v>
      </c>
      <c r="P13" t="s">
        <v>78</v>
      </c>
      <c r="Q13" t="str">
        <f>VLOOKUP(P13,[2]Plantilla!I$2:M$53,5,FALSE)</f>
        <v>M</v>
      </c>
    </row>
    <row r="14" spans="1:17" x14ac:dyDescent="0.25">
      <c r="A14">
        <v>501</v>
      </c>
      <c r="B14" s="1" t="s">
        <v>16</v>
      </c>
      <c r="C14" t="s">
        <v>17</v>
      </c>
      <c r="D14" t="str">
        <f>VLOOKUP(A14,[1]Hoja2!C$2:F$42,4,FALSE)</f>
        <v>Matutino</v>
      </c>
      <c r="E14" t="s">
        <v>79</v>
      </c>
      <c r="F14" t="s">
        <v>80</v>
      </c>
      <c r="G14" t="s">
        <v>81</v>
      </c>
      <c r="H14" t="s">
        <v>21</v>
      </c>
      <c r="I14">
        <v>4</v>
      </c>
      <c r="J14">
        <v>0</v>
      </c>
      <c r="K14">
        <f t="shared" si="0"/>
        <v>4</v>
      </c>
      <c r="L14">
        <v>5</v>
      </c>
      <c r="M14">
        <v>8</v>
      </c>
      <c r="N14" t="s">
        <v>42</v>
      </c>
      <c r="O14" t="str">
        <f>VLOOKUP(N14,[2]Plantilla!G$2:H$53,2,FALSE)</f>
        <v>MTRO. JUAN CARLOS VACA QUEVEDO</v>
      </c>
      <c r="P14" t="s">
        <v>43</v>
      </c>
      <c r="Q14" t="str">
        <f>VLOOKUP(P14,[2]Plantilla!I$2:M$53,5,FALSE)</f>
        <v>H</v>
      </c>
    </row>
    <row r="15" spans="1:17" x14ac:dyDescent="0.25">
      <c r="A15">
        <v>501</v>
      </c>
      <c r="B15" s="1" t="s">
        <v>16</v>
      </c>
      <c r="C15" t="s">
        <v>17</v>
      </c>
      <c r="D15" t="str">
        <f>VLOOKUP(A15,[1]Hoja2!C$2:F$42,4,FALSE)</f>
        <v>Matutino</v>
      </c>
      <c r="E15" t="s">
        <v>82</v>
      </c>
      <c r="F15" t="s">
        <v>83</v>
      </c>
      <c r="G15" t="s">
        <v>84</v>
      </c>
      <c r="H15" t="s">
        <v>21</v>
      </c>
      <c r="I15">
        <v>5</v>
      </c>
      <c r="J15">
        <v>0</v>
      </c>
      <c r="K15">
        <f t="shared" si="0"/>
        <v>5</v>
      </c>
      <c r="L15">
        <v>5</v>
      </c>
      <c r="M15">
        <v>10</v>
      </c>
      <c r="N15" t="s">
        <v>85</v>
      </c>
      <c r="O15" t="str">
        <f>VLOOKUP(N15,[2]Plantilla!G$2:H$53,2,FALSE)</f>
        <v>LIC. SANDRA GUADALUPE TEMORES CHAPARRO</v>
      </c>
      <c r="P15" t="s">
        <v>86</v>
      </c>
      <c r="Q15" t="str">
        <f>VLOOKUP(P15,[2]Plantilla!I$2:M$53,5,FALSE)</f>
        <v>M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CvePreguntas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CESCOLAR</dc:creator>
  <cp:lastModifiedBy>CESCOLAR</cp:lastModifiedBy>
  <dcterms:created xsi:type="dcterms:W3CDTF">2022-10-21T18:07:10Z</dcterms:created>
  <dcterms:modified xsi:type="dcterms:W3CDTF">2022-10-24T22:21:32Z</dcterms:modified>
</cp:coreProperties>
</file>